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386" windowWidth="11175" windowHeight="11760" tabRatio="745" activeTab="0"/>
  </bookViews>
  <sheets>
    <sheet name="Cognome Nome ATA" sheetId="1" r:id="rId1"/>
    <sheet name="Foglio1" sheetId="2" r:id="rId2"/>
  </sheets>
  <definedNames>
    <definedName name="_xlnm.Print_Area" localSheetId="0">'Cognome Nome ATA'!$A$2:$H$61</definedName>
  </definedNames>
  <calcPr fullCalcOnLoad="1"/>
</workbook>
</file>

<file path=xl/comments1.xml><?xml version="1.0" encoding="utf-8"?>
<comments xmlns="http://schemas.openxmlformats.org/spreadsheetml/2006/main">
  <authors>
    <author>Diego</author>
    <author>DSGA</author>
  </authors>
  <commentList>
    <comment ref="B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PROFILO DSGA/AA/AT/CS</t>
        </r>
      </text>
    </comment>
    <comment ref="D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Cognome nome del dipendente</t>
        </r>
      </text>
    </comment>
    <comment ref="G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email del lavoratore per il successivo invio della tabella</t>
        </r>
      </text>
    </comment>
    <comment ref="A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H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G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G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E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IMPORTO PAGAMENTO ORARIO IN BASE AL PROFILO DI APPARTENENA</t>
        </r>
      </text>
    </comment>
    <comment ref="B6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se lavoro su 5 giorni inserisco 7, se su sei inserisco 6</t>
        </r>
      </text>
    </comment>
    <comment ref="B6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se lavoro su 5 giorni inserisco 12, se su sei inserisco 0</t>
        </r>
      </text>
    </comment>
    <comment ref="E6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 ora</t>
        </r>
      </text>
    </comment>
    <comment ref="E6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 minuti</t>
        </r>
      </text>
    </comment>
    <comment ref="E54" authorId="1">
      <text>
        <r>
          <rPr>
            <b/>
            <sz val="9"/>
            <rFont val="Tahoma"/>
            <family val="2"/>
          </rPr>
          <t>DSGA:</t>
        </r>
        <r>
          <rPr>
            <sz val="9"/>
            <rFont val="Tahoma"/>
            <family val="2"/>
          </rPr>
          <t xml:space="preserve">
se lo straordinario deve essere recuperato inserire i dati nelle sottostanti celle Ore e Minuti</t>
        </r>
      </text>
    </comment>
  </commentList>
</comments>
</file>

<file path=xl/sharedStrings.xml><?xml version="1.0" encoding="utf-8"?>
<sst xmlns="http://schemas.openxmlformats.org/spreadsheetml/2006/main" count="45" uniqueCount="36">
  <si>
    <t>TOTALE</t>
  </si>
  <si>
    <t>TOTALE ORE PERMESSO</t>
  </si>
  <si>
    <t>TOTALE ORE STRAORDINARIO</t>
  </si>
  <si>
    <t>INTENSIFICAZIONE</t>
  </si>
  <si>
    <t>TOTALE ORE INTENSIFICAZIONE</t>
  </si>
  <si>
    <t>STRAORDINARIO</t>
  </si>
  <si>
    <t>Ore</t>
  </si>
  <si>
    <t>Minuti</t>
  </si>
  <si>
    <t>Giorni</t>
  </si>
  <si>
    <t xml:space="preserve">  ATA - TABELLA PERMESSI/RECUPERI</t>
  </si>
  <si>
    <t>Profilo lavoratore</t>
  </si>
  <si>
    <t>Cognome Nome</t>
  </si>
  <si>
    <t>hh:mm:ss</t>
  </si>
  <si>
    <t>DATA</t>
  </si>
  <si>
    <t>Permesso</t>
  </si>
  <si>
    <t>Straordinario</t>
  </si>
  <si>
    <t>Intensificazione</t>
  </si>
  <si>
    <t>TOTALE ORE LAVORATE</t>
  </si>
  <si>
    <t>da recuperare/pagare</t>
  </si>
  <si>
    <t>da pagare</t>
  </si>
  <si>
    <t>importo orario</t>
  </si>
  <si>
    <t>Totale</t>
  </si>
  <si>
    <t>Tutto il servizio a pagamento</t>
  </si>
  <si>
    <t>36 ORE settimanali su 5/6 giorni</t>
  </si>
  <si>
    <t>Inserire le ore e minuti dello straordinario</t>
  </si>
  <si>
    <t>Lordo dipendente</t>
  </si>
  <si>
    <t>Recupero compenso lavorativo</t>
  </si>
  <si>
    <t>email@istruzione.it</t>
  </si>
  <si>
    <t>PERMESSI</t>
  </si>
  <si>
    <t>se desideri trasformare lo straordinario in giorni da recuperare imposta i dati nella seguente tabella</t>
  </si>
  <si>
    <t>Scegli</t>
  </si>
  <si>
    <t>A.A.</t>
  </si>
  <si>
    <t>A.T.</t>
  </si>
  <si>
    <t>C.S.</t>
  </si>
  <si>
    <t>DSGA</t>
  </si>
  <si>
    <t>Aiutaci a condividere tutto il materiale iscriviti ad ANAA Scuole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</si>
</sst>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\-yyyy"/>
    <numFmt numFmtId="173" formatCode="h\.mm\.ss"/>
    <numFmt numFmtId="174" formatCode="h:mm:ss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h]:mm:ss;@"/>
    <numFmt numFmtId="180" formatCode="[$-410]dddd\ d\ mmmm\ yyyy"/>
    <numFmt numFmtId="181" formatCode="&quot;€&quot;\ #,##0.00"/>
    <numFmt numFmtId="182" formatCode="[$-F400]h:mm:ss\ AM/PM"/>
    <numFmt numFmtId="183" formatCode="&quot;Attivo&quot;;&quot;Attivo&quot;;&quot;Inattivo&quot;"/>
    <numFmt numFmtId="184" formatCode="dd\-hh"/>
    <numFmt numFmtId="185" formatCode="[$-F400]h:mm:ss\ 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.00\ [$€-410]_-;\-* #,##0.00\ [$€-410]_-;_-* &quot;-&quot;??\ [$€-410]_-;_-@_-"/>
    <numFmt numFmtId="195" formatCode="_-[$€-2]\ * #,##0.00_-;\-[$€-2]\ * #,##0.00_-;_-[$€-2]\ * &quot;-&quot;??_-"/>
  </numFmts>
  <fonts count="7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0"/>
      <name val="Times New Roman"/>
      <family val="1"/>
    </font>
    <font>
      <b/>
      <sz val="14"/>
      <color indexed="5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2"/>
      <color indexed="50"/>
      <name val="Times New Roman"/>
      <family val="1"/>
    </font>
    <font>
      <b/>
      <sz val="9"/>
      <color indexed="50"/>
      <name val="Times New Roman"/>
      <family val="1"/>
    </font>
    <font>
      <b/>
      <i/>
      <sz val="12"/>
      <color indexed="17"/>
      <name val="Times New Roman"/>
      <family val="1"/>
    </font>
    <font>
      <i/>
      <u val="single"/>
      <sz val="16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9"/>
      <color rgb="FF00B050"/>
      <name val="Times New Roman"/>
      <family val="1"/>
    </font>
    <font>
      <b/>
      <sz val="12"/>
      <color rgb="FF92D050"/>
      <name val="Times New Roman"/>
      <family val="1"/>
    </font>
    <font>
      <b/>
      <sz val="9"/>
      <color rgb="FF92D05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92D05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92D050"/>
      <name val="Times New Roman"/>
      <family val="1"/>
    </font>
    <font>
      <i/>
      <u val="single"/>
      <sz val="16"/>
      <color theme="1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95" fontId="0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79" fontId="1" fillId="0" borderId="11" xfId="0" applyNumberFormat="1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1" fontId="9" fillId="33" borderId="21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179" fontId="1" fillId="33" borderId="20" xfId="0" applyNumberFormat="1" applyFont="1" applyFill="1" applyBorder="1" applyAlignment="1" applyProtection="1">
      <alignment horizontal="right"/>
      <protection locked="0"/>
    </xf>
    <xf numFmtId="46" fontId="1" fillId="33" borderId="20" xfId="0" applyNumberFormat="1" applyFont="1" applyFill="1" applyBorder="1" applyAlignment="1" applyProtection="1">
      <alignment horizontal="right"/>
      <protection locked="0"/>
    </xf>
    <xf numFmtId="14" fontId="1" fillId="33" borderId="17" xfId="0" applyNumberFormat="1" applyFont="1" applyFill="1" applyBorder="1" applyAlignment="1" applyProtection="1">
      <alignment horizontal="right"/>
      <protection locked="0"/>
    </xf>
    <xf numFmtId="179" fontId="1" fillId="33" borderId="24" xfId="0" applyNumberFormat="1" applyFont="1" applyFill="1" applyBorder="1" applyAlignment="1" applyProtection="1">
      <alignment/>
      <protection locked="0"/>
    </xf>
    <xf numFmtId="14" fontId="1" fillId="33" borderId="18" xfId="0" applyNumberFormat="1" applyFont="1" applyFill="1" applyBorder="1" applyAlignment="1" applyProtection="1">
      <alignment horizontal="right"/>
      <protection locked="0"/>
    </xf>
    <xf numFmtId="181" fontId="4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6" borderId="25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/>
    </xf>
    <xf numFmtId="0" fontId="1" fillId="36" borderId="26" xfId="0" applyFont="1" applyFill="1" applyBorder="1" applyAlignment="1" applyProtection="1">
      <alignment horizontal="center"/>
      <protection/>
    </xf>
    <xf numFmtId="0" fontId="63" fillId="33" borderId="35" xfId="0" applyFont="1" applyFill="1" applyBorder="1" applyAlignment="1" applyProtection="1">
      <alignment horizontal="center"/>
      <protection/>
    </xf>
    <xf numFmtId="0" fontId="64" fillId="33" borderId="3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65" fillId="33" borderId="35" xfId="0" applyFont="1" applyFill="1" applyBorder="1" applyAlignment="1" applyProtection="1">
      <alignment horizontal="center"/>
      <protection/>
    </xf>
    <xf numFmtId="0" fontId="66" fillId="33" borderId="36" xfId="0" applyFont="1" applyFill="1" applyBorder="1" applyAlignment="1" applyProtection="1">
      <alignment horizontal="center"/>
      <protection/>
    </xf>
    <xf numFmtId="0" fontId="67" fillId="33" borderId="35" xfId="0" applyFont="1" applyFill="1" applyBorder="1" applyAlignment="1" applyProtection="1">
      <alignment horizontal="center"/>
      <protection/>
    </xf>
    <xf numFmtId="0" fontId="68" fillId="33" borderId="36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9" fontId="69" fillId="33" borderId="14" xfId="0" applyNumberFormat="1" applyFont="1" applyFill="1" applyBorder="1" applyAlignment="1" applyProtection="1">
      <alignment horizontal="right" vertical="center"/>
      <protection hidden="1"/>
    </xf>
    <xf numFmtId="179" fontId="70" fillId="33" borderId="14" xfId="0" applyNumberFormat="1" applyFont="1" applyFill="1" applyBorder="1" applyAlignment="1" applyProtection="1">
      <alignment horizontal="right" vertical="center"/>
      <protection hidden="1"/>
    </xf>
    <xf numFmtId="179" fontId="71" fillId="33" borderId="14" xfId="0" applyNumberFormat="1" applyFont="1" applyFill="1" applyBorder="1" applyAlignment="1" applyProtection="1">
      <alignment horizontal="right" vertical="center"/>
      <protection hidden="1"/>
    </xf>
    <xf numFmtId="179" fontId="72" fillId="0" borderId="20" xfId="0" applyNumberFormat="1" applyFont="1" applyBorder="1" applyAlignment="1" applyProtection="1">
      <alignment vertical="center"/>
      <protection hidden="1"/>
    </xf>
    <xf numFmtId="179" fontId="73" fillId="0" borderId="20" xfId="0" applyNumberFormat="1" applyFont="1" applyBorder="1" applyAlignment="1" applyProtection="1">
      <alignment vertical="center"/>
      <protection hidden="1"/>
    </xf>
    <xf numFmtId="179" fontId="74" fillId="0" borderId="20" xfId="0" applyNumberFormat="1" applyFont="1" applyBorder="1" applyAlignment="1" applyProtection="1">
      <alignment vertical="center"/>
      <protection hidden="1"/>
    </xf>
    <xf numFmtId="179" fontId="4" fillId="0" borderId="21" xfId="0" applyNumberFormat="1" applyFont="1" applyBorder="1" applyAlignment="1" applyProtection="1">
      <alignment vertical="center"/>
      <protection hidden="1"/>
    </xf>
    <xf numFmtId="181" fontId="9" fillId="0" borderId="21" xfId="0" applyNumberFormat="1" applyFont="1" applyBorder="1" applyAlignment="1" applyProtection="1">
      <alignment/>
      <protection hidden="1"/>
    </xf>
    <xf numFmtId="181" fontId="0" fillId="0" borderId="11" xfId="0" applyNumberFormat="1" applyBorder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2" fontId="1" fillId="0" borderId="0" xfId="44" applyNumberFormat="1" applyFont="1" applyFill="1" applyAlignment="1" applyProtection="1">
      <alignment/>
      <protection/>
    </xf>
    <xf numFmtId="0" fontId="75" fillId="0" borderId="0" xfId="36" applyFont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53</xdr:row>
      <xdr:rowOff>76200</xdr:rowOff>
    </xdr:from>
    <xdr:to>
      <xdr:col>6</xdr:col>
      <xdr:colOff>457200</xdr:colOff>
      <xdr:row>53</xdr:row>
      <xdr:rowOff>85725</xdr:rowOff>
    </xdr:to>
    <xdr:sp>
      <xdr:nvSpPr>
        <xdr:cNvPr id="1" name="Connettore 2 3"/>
        <xdr:cNvSpPr>
          <a:spLocks/>
        </xdr:cNvSpPr>
      </xdr:nvSpPr>
      <xdr:spPr>
        <a:xfrm>
          <a:off x="4333875" y="9496425"/>
          <a:ext cx="504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54</xdr:row>
      <xdr:rowOff>95250</xdr:rowOff>
    </xdr:from>
    <xdr:to>
      <xdr:col>6</xdr:col>
      <xdr:colOff>504825</xdr:colOff>
      <xdr:row>54</xdr:row>
      <xdr:rowOff>95250</xdr:rowOff>
    </xdr:to>
    <xdr:sp>
      <xdr:nvSpPr>
        <xdr:cNvPr id="2" name="Connettore 2 4"/>
        <xdr:cNvSpPr>
          <a:spLocks/>
        </xdr:cNvSpPr>
      </xdr:nvSpPr>
      <xdr:spPr>
        <a:xfrm>
          <a:off x="4295775" y="9677400"/>
          <a:ext cx="590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66675</xdr:rowOff>
    </xdr:from>
    <xdr:to>
      <xdr:col>3</xdr:col>
      <xdr:colOff>19050</xdr:colOff>
      <xdr:row>58</xdr:row>
      <xdr:rowOff>142875</xdr:rowOff>
    </xdr:to>
    <xdr:sp>
      <xdr:nvSpPr>
        <xdr:cNvPr id="3" name="Freccia circolare a destra 13"/>
        <xdr:cNvSpPr>
          <a:spLocks/>
        </xdr:cNvSpPr>
      </xdr:nvSpPr>
      <xdr:spPr>
        <a:xfrm>
          <a:off x="2095500" y="9486900"/>
          <a:ext cx="114300" cy="1009650"/>
        </a:xfrm>
        <a:prstGeom prst="curvedRightArrow">
          <a:avLst>
            <a:gd name="adj1" fmla="val 44337"/>
            <a:gd name="adj2" fmla="val 48583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1247775</xdr:colOff>
      <xdr:row>0</xdr:row>
      <xdr:rowOff>9525</xdr:rowOff>
    </xdr:from>
    <xdr:to>
      <xdr:col>0</xdr:col>
      <xdr:colOff>1247775</xdr:colOff>
      <xdr:row>0</xdr:row>
      <xdr:rowOff>171450</xdr:rowOff>
    </xdr:to>
    <xdr:pic>
      <xdr:nvPicPr>
        <xdr:cNvPr id="4" name="Immagine 5" descr="Logo10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38100</xdr:rowOff>
    </xdr:from>
    <xdr:to>
      <xdr:col>0</xdr:col>
      <xdr:colOff>904875</xdr:colOff>
      <xdr:row>0</xdr:row>
      <xdr:rowOff>609600</xdr:rowOff>
    </xdr:to>
    <xdr:pic>
      <xdr:nvPicPr>
        <xdr:cNvPr id="5" name="Immagine 6" descr="Logo1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18.7109375" style="4" customWidth="1"/>
    <col min="2" max="2" width="12.7109375" style="4" customWidth="1"/>
    <col min="3" max="3" width="1.421875" style="5" customWidth="1"/>
    <col min="4" max="4" width="18.7109375" style="4" customWidth="1"/>
    <col min="5" max="5" width="12.7109375" style="4" customWidth="1"/>
    <col min="6" max="6" width="1.421875" style="5" customWidth="1"/>
    <col min="7" max="7" width="18.7109375" style="4" customWidth="1"/>
    <col min="8" max="8" width="12.7109375" style="4" customWidth="1"/>
    <col min="9" max="10" width="9.140625" style="1" customWidth="1"/>
    <col min="11" max="11" width="15.140625" style="1" hidden="1" customWidth="1"/>
    <col min="12" max="16384" width="9.140625" style="1" customWidth="1"/>
  </cols>
  <sheetData>
    <row r="1" spans="1:8" ht="50.25" customHeight="1" thickBot="1">
      <c r="A1" s="87"/>
      <c r="B1" s="88" t="s">
        <v>35</v>
      </c>
      <c r="C1" s="88"/>
      <c r="D1" s="88"/>
      <c r="E1" s="88"/>
      <c r="F1" s="88"/>
      <c r="G1" s="88"/>
      <c r="H1" s="88"/>
    </row>
    <row r="2" spans="1:8" ht="20.25" customHeight="1">
      <c r="A2" s="69" t="s">
        <v>9</v>
      </c>
      <c r="B2" s="69"/>
      <c r="C2" s="69"/>
      <c r="D2" s="69"/>
      <c r="E2" s="69"/>
      <c r="F2" s="69"/>
      <c r="G2" s="69"/>
      <c r="H2" s="69"/>
    </row>
    <row r="3" spans="1:8" ht="16.5" thickBot="1">
      <c r="A3" s="2" t="s">
        <v>10</v>
      </c>
      <c r="B3" s="7" t="s">
        <v>30</v>
      </c>
      <c r="C3" s="3"/>
      <c r="D3" s="74" t="s">
        <v>11</v>
      </c>
      <c r="E3" s="74"/>
      <c r="F3" s="3"/>
      <c r="G3" s="75" t="s">
        <v>27</v>
      </c>
      <c r="H3" s="75"/>
    </row>
    <row r="4" spans="1:11" ht="16.5" thickBot="1">
      <c r="A4" s="67" t="s">
        <v>28</v>
      </c>
      <c r="B4" s="68"/>
      <c r="C4" s="16"/>
      <c r="D4" s="70" t="s">
        <v>5</v>
      </c>
      <c r="E4" s="71"/>
      <c r="F4" s="45"/>
      <c r="G4" s="72" t="s">
        <v>3</v>
      </c>
      <c r="H4" s="73"/>
      <c r="K4" s="85" t="s">
        <v>30</v>
      </c>
    </row>
    <row r="5" spans="1:11" s="10" customFormat="1" ht="15.75" customHeight="1">
      <c r="A5" s="9" t="s">
        <v>13</v>
      </c>
      <c r="B5" s="8" t="s">
        <v>12</v>
      </c>
      <c r="C5" s="17"/>
      <c r="D5" s="9" t="s">
        <v>13</v>
      </c>
      <c r="E5" s="8" t="s">
        <v>12</v>
      </c>
      <c r="F5" s="46"/>
      <c r="G5" s="9" t="s">
        <v>13</v>
      </c>
      <c r="H5" s="8" t="s">
        <v>12</v>
      </c>
      <c r="K5" s="86" t="s">
        <v>34</v>
      </c>
    </row>
    <row r="6" spans="1:11" ht="12.75">
      <c r="A6" s="29">
        <v>42803</v>
      </c>
      <c r="B6" s="30">
        <v>0.027777777777777776</v>
      </c>
      <c r="C6" s="17"/>
      <c r="D6" s="29">
        <v>42803</v>
      </c>
      <c r="E6" s="31">
        <v>0.08333333333333333</v>
      </c>
      <c r="F6" s="46"/>
      <c r="G6" s="32">
        <v>42803</v>
      </c>
      <c r="H6" s="33">
        <v>0.03125</v>
      </c>
      <c r="K6" s="86" t="s">
        <v>31</v>
      </c>
    </row>
    <row r="7" spans="1:11" ht="12.75">
      <c r="A7" s="29">
        <v>42803</v>
      </c>
      <c r="B7" s="30">
        <v>0.027777777777777776</v>
      </c>
      <c r="C7" s="17"/>
      <c r="D7" s="29">
        <v>42803</v>
      </c>
      <c r="E7" s="31">
        <v>0.08333333333333333</v>
      </c>
      <c r="F7" s="46"/>
      <c r="G7" s="32">
        <v>42803</v>
      </c>
      <c r="H7" s="33">
        <v>0.03125</v>
      </c>
      <c r="K7" s="85" t="s">
        <v>32</v>
      </c>
    </row>
    <row r="8" spans="1:11" ht="12.75">
      <c r="A8" s="29"/>
      <c r="B8" s="30"/>
      <c r="C8" s="17"/>
      <c r="D8" s="29">
        <v>42804</v>
      </c>
      <c r="E8" s="31">
        <v>0.16319444444444445</v>
      </c>
      <c r="F8" s="46"/>
      <c r="G8" s="32">
        <v>42803</v>
      </c>
      <c r="H8" s="33">
        <v>0.03125</v>
      </c>
      <c r="K8" s="85" t="s">
        <v>33</v>
      </c>
    </row>
    <row r="9" spans="1:8" ht="12.75">
      <c r="A9" s="29"/>
      <c r="B9" s="30"/>
      <c r="C9" s="17"/>
      <c r="D9" s="29">
        <v>42805</v>
      </c>
      <c r="E9" s="31">
        <v>0.166666666666667</v>
      </c>
      <c r="F9" s="46"/>
      <c r="G9" s="32">
        <v>42803</v>
      </c>
      <c r="H9" s="33">
        <v>0.03125</v>
      </c>
    </row>
    <row r="10" spans="1:8" ht="12.75">
      <c r="A10" s="29"/>
      <c r="B10" s="30"/>
      <c r="C10" s="17"/>
      <c r="D10" s="29">
        <v>42806</v>
      </c>
      <c r="E10" s="31">
        <v>0.208333333333333</v>
      </c>
      <c r="F10" s="46"/>
      <c r="G10" s="32">
        <v>42803</v>
      </c>
      <c r="H10" s="33">
        <v>0.03125</v>
      </c>
    </row>
    <row r="11" spans="1:8" ht="12.75">
      <c r="A11" s="29"/>
      <c r="B11" s="30"/>
      <c r="C11" s="17"/>
      <c r="D11" s="29">
        <v>42807</v>
      </c>
      <c r="E11" s="31">
        <v>0.25</v>
      </c>
      <c r="F11" s="46"/>
      <c r="G11" s="32">
        <v>42803</v>
      </c>
      <c r="H11" s="33">
        <v>0.03125</v>
      </c>
    </row>
    <row r="12" spans="1:8" ht="12.75">
      <c r="A12" s="29"/>
      <c r="B12" s="30"/>
      <c r="C12" s="17"/>
      <c r="D12" s="29">
        <v>42808</v>
      </c>
      <c r="E12" s="31">
        <v>0.291666666666667</v>
      </c>
      <c r="F12" s="46"/>
      <c r="G12" s="32">
        <v>42803</v>
      </c>
      <c r="H12" s="33">
        <v>0.03125</v>
      </c>
    </row>
    <row r="13" spans="1:8" ht="12.75">
      <c r="A13" s="29"/>
      <c r="B13" s="30"/>
      <c r="C13" s="17"/>
      <c r="D13" s="29"/>
      <c r="E13" s="31"/>
      <c r="F13" s="46"/>
      <c r="G13" s="32"/>
      <c r="H13" s="33"/>
    </row>
    <row r="14" spans="1:8" ht="12.75">
      <c r="A14" s="29"/>
      <c r="B14" s="30"/>
      <c r="C14" s="17"/>
      <c r="D14" s="29"/>
      <c r="E14" s="31"/>
      <c r="F14" s="46"/>
      <c r="G14" s="32"/>
      <c r="H14" s="33"/>
    </row>
    <row r="15" spans="1:8" ht="12.75">
      <c r="A15" s="29"/>
      <c r="B15" s="30"/>
      <c r="C15" s="17"/>
      <c r="D15" s="29"/>
      <c r="E15" s="31"/>
      <c r="F15" s="46"/>
      <c r="G15" s="32"/>
      <c r="H15" s="33"/>
    </row>
    <row r="16" spans="1:8" ht="12.75">
      <c r="A16" s="29"/>
      <c r="B16" s="30"/>
      <c r="C16" s="17"/>
      <c r="D16" s="29"/>
      <c r="E16" s="31"/>
      <c r="F16" s="46"/>
      <c r="G16" s="32"/>
      <c r="H16" s="33"/>
    </row>
    <row r="17" spans="1:8" ht="12.75">
      <c r="A17" s="29"/>
      <c r="B17" s="30"/>
      <c r="C17" s="17"/>
      <c r="D17" s="29"/>
      <c r="E17" s="31"/>
      <c r="F17" s="46"/>
      <c r="G17" s="32"/>
      <c r="H17" s="33"/>
    </row>
    <row r="18" spans="1:8" ht="12.75">
      <c r="A18" s="29"/>
      <c r="B18" s="30"/>
      <c r="C18" s="17"/>
      <c r="D18" s="29"/>
      <c r="E18" s="31"/>
      <c r="F18" s="46"/>
      <c r="G18" s="32"/>
      <c r="H18" s="33"/>
    </row>
    <row r="19" spans="1:8" ht="12.75">
      <c r="A19" s="29"/>
      <c r="B19" s="30"/>
      <c r="C19" s="17"/>
      <c r="D19" s="29"/>
      <c r="E19" s="31"/>
      <c r="F19" s="46"/>
      <c r="G19" s="32"/>
      <c r="H19" s="33"/>
    </row>
    <row r="20" spans="1:8" ht="12.75">
      <c r="A20" s="29"/>
      <c r="B20" s="30"/>
      <c r="C20" s="17"/>
      <c r="D20" s="29"/>
      <c r="E20" s="31"/>
      <c r="F20" s="46"/>
      <c r="G20" s="32"/>
      <c r="H20" s="33"/>
    </row>
    <row r="21" spans="1:8" ht="12.75">
      <c r="A21" s="29"/>
      <c r="B21" s="30"/>
      <c r="C21" s="17"/>
      <c r="D21" s="29"/>
      <c r="E21" s="31"/>
      <c r="F21" s="46"/>
      <c r="G21" s="32"/>
      <c r="H21" s="33"/>
    </row>
    <row r="22" spans="1:8" ht="12.75">
      <c r="A22" s="29"/>
      <c r="B22" s="30"/>
      <c r="C22" s="17"/>
      <c r="D22" s="29"/>
      <c r="E22" s="31"/>
      <c r="F22" s="46"/>
      <c r="G22" s="32"/>
      <c r="H22" s="33"/>
    </row>
    <row r="23" spans="1:8" ht="12.75">
      <c r="A23" s="29"/>
      <c r="B23" s="30"/>
      <c r="C23" s="17"/>
      <c r="D23" s="29"/>
      <c r="E23" s="31"/>
      <c r="F23" s="46"/>
      <c r="G23" s="32"/>
      <c r="H23" s="33"/>
    </row>
    <row r="24" spans="1:8" ht="12.75">
      <c r="A24" s="29"/>
      <c r="B24" s="30"/>
      <c r="C24" s="17"/>
      <c r="D24" s="29"/>
      <c r="E24" s="31"/>
      <c r="F24" s="46"/>
      <c r="G24" s="32"/>
      <c r="H24" s="33"/>
    </row>
    <row r="25" spans="1:8" ht="12.75">
      <c r="A25" s="29"/>
      <c r="B25" s="30"/>
      <c r="C25" s="17"/>
      <c r="D25" s="29"/>
      <c r="E25" s="31"/>
      <c r="F25" s="46"/>
      <c r="G25" s="32"/>
      <c r="H25" s="33"/>
    </row>
    <row r="26" spans="1:8" ht="12.75">
      <c r="A26" s="29"/>
      <c r="B26" s="30"/>
      <c r="C26" s="17"/>
      <c r="D26" s="29"/>
      <c r="E26" s="31"/>
      <c r="F26" s="46"/>
      <c r="G26" s="32"/>
      <c r="H26" s="33"/>
    </row>
    <row r="27" spans="1:8" ht="12.75">
      <c r="A27" s="29"/>
      <c r="B27" s="30"/>
      <c r="C27" s="17"/>
      <c r="D27" s="29"/>
      <c r="E27" s="31"/>
      <c r="F27" s="46"/>
      <c r="G27" s="32"/>
      <c r="H27" s="33"/>
    </row>
    <row r="28" spans="1:8" ht="12.75">
      <c r="A28" s="29"/>
      <c r="B28" s="30"/>
      <c r="C28" s="17"/>
      <c r="D28" s="29"/>
      <c r="E28" s="31"/>
      <c r="F28" s="46"/>
      <c r="G28" s="32"/>
      <c r="H28" s="33"/>
    </row>
    <row r="29" spans="1:8" ht="12.75">
      <c r="A29" s="29"/>
      <c r="B29" s="30"/>
      <c r="C29" s="17"/>
      <c r="D29" s="29"/>
      <c r="E29" s="31"/>
      <c r="F29" s="46"/>
      <c r="G29" s="32"/>
      <c r="H29" s="33"/>
    </row>
    <row r="30" spans="1:8" ht="12.75">
      <c r="A30" s="29"/>
      <c r="B30" s="30"/>
      <c r="C30" s="17"/>
      <c r="D30" s="29"/>
      <c r="E30" s="31"/>
      <c r="F30" s="46"/>
      <c r="G30" s="32"/>
      <c r="H30" s="33"/>
    </row>
    <row r="31" spans="1:8" ht="12.75">
      <c r="A31" s="29"/>
      <c r="B31" s="30"/>
      <c r="C31" s="17"/>
      <c r="D31" s="29"/>
      <c r="E31" s="31"/>
      <c r="F31" s="46"/>
      <c r="G31" s="32"/>
      <c r="H31" s="33"/>
    </row>
    <row r="32" spans="1:8" ht="12.75">
      <c r="A32" s="29"/>
      <c r="B32" s="30"/>
      <c r="C32" s="17"/>
      <c r="D32" s="29"/>
      <c r="E32" s="31"/>
      <c r="F32" s="46"/>
      <c r="G32" s="32"/>
      <c r="H32" s="33"/>
    </row>
    <row r="33" spans="1:8" ht="12.75">
      <c r="A33" s="29"/>
      <c r="B33" s="30"/>
      <c r="C33" s="17"/>
      <c r="D33" s="29"/>
      <c r="E33" s="31"/>
      <c r="F33" s="46"/>
      <c r="G33" s="32"/>
      <c r="H33" s="33"/>
    </row>
    <row r="34" spans="1:8" ht="12.75">
      <c r="A34" s="29"/>
      <c r="B34" s="30"/>
      <c r="C34" s="17"/>
      <c r="D34" s="29"/>
      <c r="E34" s="31"/>
      <c r="F34" s="46"/>
      <c r="G34" s="32"/>
      <c r="H34" s="33"/>
    </row>
    <row r="35" spans="1:8" ht="12.75">
      <c r="A35" s="29"/>
      <c r="B35" s="30"/>
      <c r="C35" s="17"/>
      <c r="D35" s="29"/>
      <c r="E35" s="31"/>
      <c r="F35" s="46"/>
      <c r="G35" s="32"/>
      <c r="H35" s="33"/>
    </row>
    <row r="36" spans="1:8" ht="12.75">
      <c r="A36" s="29"/>
      <c r="B36" s="30"/>
      <c r="C36" s="17"/>
      <c r="D36" s="29"/>
      <c r="E36" s="31"/>
      <c r="F36" s="46"/>
      <c r="G36" s="32"/>
      <c r="H36" s="33"/>
    </row>
    <row r="37" spans="1:8" ht="12.75">
      <c r="A37" s="29"/>
      <c r="B37" s="30"/>
      <c r="C37" s="17"/>
      <c r="D37" s="29"/>
      <c r="E37" s="31"/>
      <c r="F37" s="46"/>
      <c r="G37" s="32"/>
      <c r="H37" s="33"/>
    </row>
    <row r="38" spans="1:8" ht="12.75">
      <c r="A38" s="29"/>
      <c r="B38" s="30"/>
      <c r="C38" s="17"/>
      <c r="D38" s="29"/>
      <c r="E38" s="31"/>
      <c r="F38" s="46"/>
      <c r="G38" s="32"/>
      <c r="H38" s="33"/>
    </row>
    <row r="39" spans="1:8" ht="12.75">
      <c r="A39" s="29"/>
      <c r="B39" s="30"/>
      <c r="C39" s="17"/>
      <c r="D39" s="29"/>
      <c r="E39" s="31"/>
      <c r="F39" s="46"/>
      <c r="G39" s="32"/>
      <c r="H39" s="33"/>
    </row>
    <row r="40" spans="1:8" ht="12.75">
      <c r="A40" s="29"/>
      <c r="B40" s="30"/>
      <c r="C40" s="17"/>
      <c r="D40" s="29"/>
      <c r="E40" s="31"/>
      <c r="F40" s="46"/>
      <c r="G40" s="32"/>
      <c r="H40" s="33"/>
    </row>
    <row r="41" spans="1:8" ht="12.75">
      <c r="A41" s="29"/>
      <c r="B41" s="30"/>
      <c r="C41" s="17"/>
      <c r="D41" s="29"/>
      <c r="E41" s="31"/>
      <c r="F41" s="46"/>
      <c r="G41" s="32"/>
      <c r="H41" s="33"/>
    </row>
    <row r="42" spans="1:8" ht="12.75">
      <c r="A42" s="29"/>
      <c r="B42" s="30"/>
      <c r="C42" s="17"/>
      <c r="D42" s="29"/>
      <c r="E42" s="31"/>
      <c r="F42" s="46"/>
      <c r="G42" s="32"/>
      <c r="H42" s="33"/>
    </row>
    <row r="43" spans="1:8" ht="12.75">
      <c r="A43" s="29"/>
      <c r="B43" s="30"/>
      <c r="C43" s="17"/>
      <c r="D43" s="29"/>
      <c r="E43" s="31"/>
      <c r="F43" s="46"/>
      <c r="G43" s="32"/>
      <c r="H43" s="33"/>
    </row>
    <row r="44" spans="1:8" ht="12.75">
      <c r="A44" s="29"/>
      <c r="B44" s="30"/>
      <c r="C44" s="17"/>
      <c r="D44" s="29"/>
      <c r="E44" s="31"/>
      <c r="F44" s="46"/>
      <c r="G44" s="32"/>
      <c r="H44" s="33"/>
    </row>
    <row r="45" spans="1:8" ht="12.75">
      <c r="A45" s="29"/>
      <c r="B45" s="30"/>
      <c r="C45" s="17"/>
      <c r="D45" s="29"/>
      <c r="E45" s="31"/>
      <c r="F45" s="46"/>
      <c r="G45" s="32"/>
      <c r="H45" s="33"/>
    </row>
    <row r="46" spans="1:8" ht="12.75">
      <c r="A46" s="29"/>
      <c r="B46" s="30"/>
      <c r="C46" s="17"/>
      <c r="D46" s="29"/>
      <c r="E46" s="31"/>
      <c r="F46" s="46"/>
      <c r="G46" s="32"/>
      <c r="H46" s="33"/>
    </row>
    <row r="47" spans="1:8" ht="12.75">
      <c r="A47" s="29"/>
      <c r="B47" s="30"/>
      <c r="C47" s="17"/>
      <c r="D47" s="29"/>
      <c r="E47" s="31"/>
      <c r="F47" s="46"/>
      <c r="G47" s="32"/>
      <c r="H47" s="33"/>
    </row>
    <row r="48" spans="1:8" ht="12.75">
      <c r="A48" s="29"/>
      <c r="B48" s="30"/>
      <c r="C48" s="17"/>
      <c r="D48" s="29"/>
      <c r="E48" s="31"/>
      <c r="F48" s="46"/>
      <c r="G48" s="32"/>
      <c r="H48" s="33"/>
    </row>
    <row r="49" spans="1:8" ht="13.5" thickBot="1">
      <c r="A49" s="29"/>
      <c r="B49" s="30"/>
      <c r="C49" s="17"/>
      <c r="D49" s="29"/>
      <c r="E49" s="31"/>
      <c r="F49" s="46"/>
      <c r="G49" s="34"/>
      <c r="H49" s="33"/>
    </row>
    <row r="50" spans="1:8" ht="26.25" customHeight="1" thickBot="1">
      <c r="A50" s="11" t="s">
        <v>1</v>
      </c>
      <c r="B50" s="76">
        <f>SUM(B6:B49)</f>
        <v>0.05555555555555555</v>
      </c>
      <c r="C50" s="17"/>
      <c r="D50" s="11" t="s">
        <v>2</v>
      </c>
      <c r="E50" s="77">
        <f>SUM(E6:E49)</f>
        <v>1.2465277777777781</v>
      </c>
      <c r="F50" s="46"/>
      <c r="G50" s="11" t="s">
        <v>4</v>
      </c>
      <c r="H50" s="78">
        <f>SUM(H6:H49)</f>
        <v>0.21875</v>
      </c>
    </row>
    <row r="51" spans="1:8" ht="9" customHeight="1" thickBot="1">
      <c r="A51" s="28"/>
      <c r="B51" s="28"/>
      <c r="C51" s="17"/>
      <c r="D51" s="49"/>
      <c r="E51" s="49"/>
      <c r="F51" s="47"/>
      <c r="G51" s="48"/>
      <c r="H51" s="48"/>
    </row>
    <row r="52" spans="1:8" ht="12.75">
      <c r="A52" s="50" t="s">
        <v>17</v>
      </c>
      <c r="B52" s="51"/>
      <c r="C52" s="17"/>
      <c r="D52" s="41" t="s">
        <v>22</v>
      </c>
      <c r="E52" s="42"/>
      <c r="F52" s="42"/>
      <c r="G52" s="42"/>
      <c r="H52" s="43"/>
    </row>
    <row r="53" spans="1:8" ht="12.75" customHeight="1">
      <c r="A53" s="23" t="s">
        <v>14</v>
      </c>
      <c r="B53" s="79">
        <f>B50</f>
        <v>0.05555555555555555</v>
      </c>
      <c r="C53" s="12"/>
      <c r="D53" s="40" t="s">
        <v>20</v>
      </c>
      <c r="E53" s="35">
        <v>12.5</v>
      </c>
      <c r="F53" s="62"/>
      <c r="G53" s="54" t="s">
        <v>25</v>
      </c>
      <c r="H53" s="55"/>
    </row>
    <row r="54" spans="1:8" ht="12.75" customHeight="1">
      <c r="A54" s="23" t="s">
        <v>15</v>
      </c>
      <c r="B54" s="80">
        <f>E50</f>
        <v>1.2465277777777781</v>
      </c>
      <c r="C54" s="12"/>
      <c r="D54" s="38" t="s">
        <v>18</v>
      </c>
      <c r="E54" s="39">
        <f>B54-B53</f>
        <v>1.1909722222222225</v>
      </c>
      <c r="F54" s="62"/>
      <c r="G54" s="84">
        <f>E54*E53*24</f>
        <v>357.29166666666674</v>
      </c>
      <c r="H54" s="56"/>
    </row>
    <row r="55" spans="1:8" ht="12.75" customHeight="1">
      <c r="A55" s="23" t="s">
        <v>16</v>
      </c>
      <c r="B55" s="81">
        <f>H50</f>
        <v>0.21875</v>
      </c>
      <c r="C55" s="12"/>
      <c r="D55" s="25" t="s">
        <v>19</v>
      </c>
      <c r="E55" s="15">
        <f>B55</f>
        <v>0.21875</v>
      </c>
      <c r="F55" s="62"/>
      <c r="G55" s="84">
        <f>E55*E53*24</f>
        <v>65.625</v>
      </c>
      <c r="H55" s="56"/>
    </row>
    <row r="56" spans="1:8" ht="15.75" customHeight="1" thickBot="1">
      <c r="A56" s="24" t="s">
        <v>0</v>
      </c>
      <c r="B56" s="82">
        <f>B54+B55-B53</f>
        <v>1.4097222222222225</v>
      </c>
      <c r="C56" s="12"/>
      <c r="D56" s="52"/>
      <c r="E56" s="53"/>
      <c r="F56" s="63"/>
      <c r="G56" s="22" t="s">
        <v>21</v>
      </c>
      <c r="H56" s="83">
        <f>SUM(G54:G55)</f>
        <v>422.91666666666674</v>
      </c>
    </row>
    <row r="57" spans="1:8" ht="20.25" customHeight="1" thickBot="1">
      <c r="A57" s="44" t="s">
        <v>29</v>
      </c>
      <c r="B57" s="44"/>
      <c r="C57" s="44"/>
      <c r="D57" s="44"/>
      <c r="E57" s="44"/>
      <c r="F57" s="44"/>
      <c r="G57" s="44"/>
      <c r="H57" s="44"/>
    </row>
    <row r="58" spans="1:8" ht="12" customHeight="1">
      <c r="A58" s="64" t="s">
        <v>26</v>
      </c>
      <c r="B58" s="65"/>
      <c r="C58" s="65"/>
      <c r="D58" s="65"/>
      <c r="E58" s="65"/>
      <c r="F58" s="65"/>
      <c r="G58" s="65"/>
      <c r="H58" s="66"/>
    </row>
    <row r="59" spans="1:8" ht="12.75">
      <c r="A59" s="57" t="s">
        <v>23</v>
      </c>
      <c r="B59" s="58"/>
      <c r="C59" s="60"/>
      <c r="D59" s="59" t="s">
        <v>24</v>
      </c>
      <c r="E59" s="59"/>
      <c r="F59" s="62"/>
      <c r="G59" s="36" t="s">
        <v>8</v>
      </c>
      <c r="H59" s="26">
        <f>_XLL.QUOZIENTE(E60*60+E61,B60*60+B61)</f>
        <v>3</v>
      </c>
    </row>
    <row r="60" spans="1:8" ht="12.75">
      <c r="A60" s="18" t="s">
        <v>6</v>
      </c>
      <c r="B60" s="13">
        <v>7</v>
      </c>
      <c r="C60" s="60"/>
      <c r="D60" s="6" t="s">
        <v>6</v>
      </c>
      <c r="E60" s="14">
        <v>28</v>
      </c>
      <c r="F60" s="62"/>
      <c r="G60" s="36" t="s">
        <v>6</v>
      </c>
      <c r="H60" s="26">
        <f>_XLL.QUOZIENTE(MOD(E60*60+E61,B60*60+B61),60)</f>
        <v>6</v>
      </c>
    </row>
    <row r="61" spans="1:8" ht="13.5" thickBot="1">
      <c r="A61" s="19" t="s">
        <v>7</v>
      </c>
      <c r="B61" s="20">
        <v>12</v>
      </c>
      <c r="C61" s="61"/>
      <c r="D61" s="21" t="s">
        <v>7</v>
      </c>
      <c r="E61" s="20">
        <v>35</v>
      </c>
      <c r="F61" s="63"/>
      <c r="G61" s="37" t="s">
        <v>7</v>
      </c>
      <c r="H61" s="27">
        <f>MOD(MOD(E60*60+E61,B60*60+B61),60)</f>
        <v>59</v>
      </c>
    </row>
  </sheetData>
  <sheetProtection sheet="1" objects="1" scenarios="1"/>
  <mergeCells count="22">
    <mergeCell ref="A2:H2"/>
    <mergeCell ref="D4:E4"/>
    <mergeCell ref="G4:H4"/>
    <mergeCell ref="D3:E3"/>
    <mergeCell ref="G3:H3"/>
    <mergeCell ref="B1:H1"/>
    <mergeCell ref="A59:B59"/>
    <mergeCell ref="D59:E59"/>
    <mergeCell ref="C59:C61"/>
    <mergeCell ref="F59:F61"/>
    <mergeCell ref="F53:F56"/>
    <mergeCell ref="A58:H58"/>
    <mergeCell ref="D52:H52"/>
    <mergeCell ref="A57:H57"/>
    <mergeCell ref="F4:F51"/>
    <mergeCell ref="G51:H51"/>
    <mergeCell ref="D51:E51"/>
    <mergeCell ref="A52:B52"/>
    <mergeCell ref="D56:E56"/>
    <mergeCell ref="G53:H53"/>
    <mergeCell ref="H54:H55"/>
    <mergeCell ref="A4:B4"/>
  </mergeCells>
  <dataValidations count="1">
    <dataValidation type="list" allowBlank="1" showInputMessage="1" showErrorMessage="1" sqref="B3">
      <formula1>$K$4:$K$8</formula1>
    </dataValidation>
  </dataValidations>
  <hyperlinks>
    <hyperlink ref="B1" r:id="rId1" display="https://www.anaascuole.org/iscrizione-associazione-anaa-scuole/"/>
  </hyperlinks>
  <printOptions horizontalCentered="1"/>
  <pageMargins left="0.2362204724409449" right="0.2362204724409449" top="0.5511811023622047" bottom="0.15748031496062992" header="0.31496062992125984" footer="0.31496062992125984"/>
  <pageSetup horizontalDpi="600" verticalDpi="600" orientation="portrait" paperSize="9" r:id="rId5"/>
  <headerFooter alignWithMargins="0">
    <oddHeader>&amp;L&amp;P/&amp;N&amp;R&amp;D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Alunni</dc:creator>
  <cp:keywords/>
  <dc:description/>
  <cp:lastModifiedBy>user08</cp:lastModifiedBy>
  <cp:lastPrinted>2023-06-01T13:11:22Z</cp:lastPrinted>
  <dcterms:created xsi:type="dcterms:W3CDTF">2012-03-16T08:20:27Z</dcterms:created>
  <dcterms:modified xsi:type="dcterms:W3CDTF">2023-06-01T13:13:29Z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